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C4C43542-D305-46A8-98BC-4ADFFE7B18DE}"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1" l="1"/>
  <c r="I10" i="1"/>
  <c r="I11" i="1"/>
  <c r="I12" i="1"/>
  <c r="I13" i="1"/>
  <c r="I14" i="1"/>
  <c r="I15" i="1"/>
  <c r="I16" i="1"/>
  <c r="I17" i="1"/>
  <c r="I18" i="1"/>
  <c r="I19" i="1"/>
  <c r="I20" i="1"/>
  <c r="I21" i="1"/>
  <c r="I22" i="1"/>
  <c r="I23" i="1"/>
  <c r="I24" i="1"/>
  <c r="I25" i="1"/>
  <c r="I26" i="1"/>
  <c r="I27" i="1"/>
  <c r="I28" i="1"/>
  <c r="I29" i="1"/>
  <c r="I8" i="1"/>
</calcChain>
</file>

<file path=xl/sharedStrings.xml><?xml version="1.0" encoding="utf-8"?>
<sst xmlns="http://schemas.openxmlformats.org/spreadsheetml/2006/main" count="196" uniqueCount="92">
  <si>
    <t>品番</t>
    <rPh sb="0" eb="2">
      <t>ヒンバン</t>
    </rPh>
    <phoneticPr fontId="19"/>
  </si>
  <si>
    <t>品名</t>
    <rPh sb="0" eb="2">
      <t>ヒンメイ</t>
    </rPh>
    <phoneticPr fontId="19"/>
  </si>
  <si>
    <t>問い合わせ先</t>
    <rPh sb="0" eb="1">
      <t>ト</t>
    </rPh>
    <rPh sb="2" eb="3">
      <t>ア</t>
    </rPh>
    <rPh sb="5" eb="6">
      <t>サキ</t>
    </rPh>
    <phoneticPr fontId="19"/>
  </si>
  <si>
    <t>052-624-4388</t>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</si>
  <si>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</si>
  <si>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</si>
  <si>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</si>
  <si>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</si>
  <si>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サイズ2</t>
    <phoneticPr fontId="19"/>
  </si>
  <si>
    <t>サイズ</t>
    <phoneticPr fontId="19"/>
  </si>
  <si>
    <t>-</t>
    <phoneticPr fontId="19"/>
  </si>
  <si>
    <t>Procell Biotechnology Co., Ltd.</t>
  </si>
  <si>
    <t xml:space="preserve"> 日本輸入代理店 　フィルジェン株式会社</t>
  </si>
  <si>
    <t>Phosphate Buffer (PBS), powder</t>
  </si>
  <si>
    <t>Dulbecco's Phosphate Buffer (DPBS), powder</t>
  </si>
  <si>
    <t>RPMI-1640, powder</t>
  </si>
  <si>
    <t>RPMI-1640 (Glucose free), powder</t>
  </si>
  <si>
    <t>DMEM (High glucose), powder</t>
  </si>
  <si>
    <t>DMEM (High glucose), powder, without phenol red</t>
  </si>
  <si>
    <t>DMEM (Glucose free), powder</t>
  </si>
  <si>
    <t>DMEM/F12, powder, with HEPES</t>
  </si>
  <si>
    <t>DMEM/F12, powder</t>
  </si>
  <si>
    <t>MEM, with NEAA, powder</t>
  </si>
  <si>
    <t>MEMα, powder, with nucleoside</t>
  </si>
  <si>
    <t>IMDM, powder</t>
  </si>
  <si>
    <t>M199, powder</t>
  </si>
  <si>
    <t>McCoy's 5A, powder</t>
  </si>
  <si>
    <t>Ham's F-12, powder</t>
  </si>
  <si>
    <t>Ham's F-12K, powder</t>
  </si>
  <si>
    <t>Leibovitz's L-15, powder</t>
  </si>
  <si>
    <t>Ham's F-10, powder</t>
  </si>
  <si>
    <t>MCDB 131, powder, without L-glutamine</t>
  </si>
  <si>
    <t>William's E, powder, without L-glutamine</t>
  </si>
  <si>
    <t>Neurobasal medium, powder</t>
  </si>
  <si>
    <t>Neurobasal-A medium, powder</t>
  </si>
  <si>
    <t>PB180327P</t>
  </si>
  <si>
    <t>PB180329P</t>
  </si>
  <si>
    <t>PM150110P</t>
  </si>
  <si>
    <t>PM150122P</t>
  </si>
  <si>
    <t>PM150210P</t>
  </si>
  <si>
    <t>PM150223P</t>
  </si>
  <si>
    <t>PM150270P</t>
  </si>
  <si>
    <t>PM150310P</t>
  </si>
  <si>
    <t>PM150312P</t>
  </si>
  <si>
    <t>PM150410P</t>
  </si>
  <si>
    <t>PM150421P</t>
  </si>
  <si>
    <t>PM150510P</t>
  </si>
  <si>
    <t>PM150610P</t>
  </si>
  <si>
    <t>PM150710P</t>
  </si>
  <si>
    <t>PM150810P</t>
  </si>
  <si>
    <t>PM150910P</t>
  </si>
  <si>
    <t>PM151010P</t>
  </si>
  <si>
    <t>PM151110P</t>
  </si>
  <si>
    <t>PM151210P</t>
  </si>
  <si>
    <t>PM151211P</t>
  </si>
  <si>
    <t>PM151223P</t>
  </si>
  <si>
    <t>PM151236P</t>
  </si>
  <si>
    <t>5×1L</t>
  </si>
  <si>
    <t>100L</t>
  </si>
  <si>
    <t>1×10L</t>
  </si>
  <si>
    <t>サイズ3</t>
  </si>
  <si>
    <t>サイズ4</t>
  </si>
  <si>
    <t>1×50L</t>
  </si>
  <si>
    <t>サイズ5</t>
  </si>
  <si>
    <t>500L</t>
  </si>
  <si>
    <t>https://789.bio/ea/gJP7fXBC</t>
  </si>
  <si>
    <t>https://789.bio/ea/MMk7YoA9</t>
  </si>
  <si>
    <t>https://789.bio/ea/C4Muyboy</t>
  </si>
  <si>
    <t>https://789.bio/ea/6cmAHSLJ</t>
  </si>
  <si>
    <t>https://789.bio/ea/pa8TaeYO</t>
  </si>
  <si>
    <t>https://789.bio/ea/wTYoYoMC</t>
  </si>
  <si>
    <t>https://789.bio/ea/qVVvYHMf</t>
  </si>
  <si>
    <t>https://789.bio/ea/MjhuwFwV</t>
  </si>
  <si>
    <t>https://789.bio/ea/ZfviiBfN</t>
  </si>
  <si>
    <t>https://789.bio/ea/AhYCWsAF</t>
  </si>
  <si>
    <t>https://789.bio/ea/U7VKzuj1</t>
  </si>
  <si>
    <t>https://789.bio/ea/EUWfk9d5</t>
  </si>
  <si>
    <t>https://789.bio/ea/yg0b070Z</t>
  </si>
  <si>
    <t>https://789.bio/ea/QuBxiVd7</t>
  </si>
  <si>
    <t>https://789.bio/ea/nfXfDHXl</t>
  </si>
  <si>
    <t>https://789.bio/ea/XlNO9UWc</t>
  </si>
  <si>
    <t>https://789.bio/ea/jW0JmR6I</t>
  </si>
  <si>
    <t>https://789.bio/ea/0P1F2bU3</t>
  </si>
  <si>
    <t>https://789.bio/ea/PcPoLxMP</t>
  </si>
  <si>
    <t>https://789.bio/ea/KuHX4QhB</t>
  </si>
  <si>
    <t>https://789.bio/ea/rpIxIMiF</t>
  </si>
  <si>
    <t>https://789.bio/ea/5Q5TQuLc</t>
  </si>
  <si>
    <t xml:space="preserve"> 日本輸入代理店 　フィルジェン株式会社</t>
    <rPh sb="1" eb="3">
      <t>ニホン</t>
    </rPh>
    <rPh sb="3" eb="8">
      <t>ユニュウダイリテン</t>
    </rPh>
    <rPh sb="16" eb="20">
      <t>カブシキガイシャ</t>
    </rPh>
    <phoneticPr fontId="19"/>
  </si>
  <si>
    <t>TEL：</t>
  </si>
  <si>
    <t>MAIL：</t>
  </si>
  <si>
    <t>製品紹介サイト：</t>
    <rPh sb="0" eb="2">
      <t>セイヒン</t>
    </rPh>
    <rPh sb="2" eb="4">
      <t>ショウカイ</t>
    </rPh>
    <phoneticPr fontId="19"/>
  </si>
  <si>
    <t>https://filgen.jp/Product/Bioscience4/Procell/index.html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</si>
</sst>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1"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u/>
      <sz val="11"/>
      <color theme="10"/>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32">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0" fontId="25" fillId="0" borderId="0" xfId="47" applyFont="1" applyAlignment="1">
      <alignment horizontal="left" vertical="top"/>
    </xf>
    <xf numFmtId="0" fontId="25" fillId="0" borderId="0" xfId="47" applyFont="1" applyAlignment="1">
      <alignment vertical="top"/>
    </xf>
    <xf numFmtId="7" fontId="18" fillId="0" borderId="0" xfId="0" applyNumberFormat="1" applyFont="1" applyAlignment="1">
      <alignment horizontal="center" vertical="center"/>
    </xf>
    <xf numFmtId="0" fontId="27" fillId="0" borderId="0" xfId="0" applyFont="1" applyAlignment="1">
      <alignment horizontal="left"/>
    </xf>
    <xf numFmtId="55" fontId="26" fillId="0" borderId="0" xfId="0" applyNumberFormat="1" applyFont="1" applyAlignment="1">
      <alignment wrapText="1"/>
    </xf>
    <xf numFmtId="0" fontId="28" fillId="0" borderId="0" xfId="0" applyFont="1" applyAlignment="1">
      <alignment horizontal="center" vertical="center" wrapText="1"/>
    </xf>
    <xf numFmtId="55" fontId="18" fillId="0" borderId="0" xfId="0" applyNumberFormat="1" applyFont="1"/>
    <xf numFmtId="0" fontId="26"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30" fillId="0" borderId="0" xfId="47" applyFont="1" applyAlignment="1">
      <alignment horizontal="center" vertical="center"/>
    </xf>
    <xf numFmtId="0" fontId="29" fillId="0" borderId="0" xfId="0" applyFont="1" applyAlignment="1">
      <alignment horizontal="left" wrapText="1"/>
    </xf>
    <xf numFmtId="0" fontId="27" fillId="0" borderId="0" xfId="0" applyFont="1" applyAlignment="1">
      <alignment horizontal="right" indent="1"/>
    </xf>
    <xf numFmtId="0" fontId="24" fillId="0" borderId="0" xfId="0" applyFont="1" applyAlignment="1">
      <alignment horizontal="right"/>
    </xf>
    <xf numFmtId="0" fontId="24" fillId="0" borderId="0" xfId="0" applyFont="1" applyAlignment="1">
      <alignment horizontal="right" vertical="top"/>
    </xf>
    <xf numFmtId="0" fontId="23" fillId="0" borderId="0" xfId="0" applyFont="1" applyAlignment="1">
      <alignment horizontal="center" vertical="center"/>
    </xf>
    <xf numFmtId="0" fontId="23" fillId="0" borderId="0" xfId="0" applyFont="1" applyAlignment="1">
      <alignment horizontal="left" wrapText="1"/>
    </xf>
    <xf numFmtId="0" fontId="29" fillId="0" borderId="0" xfId="0" applyFont="1" applyAlignment="1">
      <alignment horizontal="left" wrapText="1"/>
    </xf>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20">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9"/>
      <tableStyleElement type="headerRow" dxfId="18"/>
      <tableStyleElement type="secondRowStripe" dxfId="17"/>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178596</xdr:colOff>
      <xdr:row>0</xdr:row>
      <xdr:rowOff>0</xdr:rowOff>
    </xdr:from>
    <xdr:to>
      <xdr:col>10</xdr:col>
      <xdr:colOff>541866</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46596" y="0"/>
          <a:ext cx="2280176" cy="583405"/>
        </a:xfrm>
        <a:prstGeom prst="rect">
          <a:avLst/>
        </a:prstGeom>
      </xdr:spPr>
    </xdr:pic>
    <xdr:clientData/>
  </xdr:twoCellAnchor>
  <xdr:twoCellAnchor editAs="oneCell">
    <xdr:from>
      <xdr:col>7</xdr:col>
      <xdr:colOff>714385</xdr:colOff>
      <xdr:row>1</xdr:row>
      <xdr:rowOff>148291</xdr:rowOff>
    </xdr:from>
    <xdr:to>
      <xdr:col>10</xdr:col>
      <xdr:colOff>118694</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82385"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4765</xdr:colOff>
      <xdr:row>1</xdr:row>
      <xdr:rowOff>11906</xdr:rowOff>
    </xdr:from>
    <xdr:to>
      <xdr:col>10</xdr:col>
      <xdr:colOff>631031</xdr:colOff>
      <xdr:row>1</xdr:row>
      <xdr:rowOff>19620</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flipV="1">
          <a:off x="6219828" y="464344"/>
          <a:ext cx="6996109" cy="771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282348</xdr:colOff>
      <xdr:row>1</xdr:row>
      <xdr:rowOff>243899</xdr:rowOff>
    </xdr:from>
    <xdr:to>
      <xdr:col>7</xdr:col>
      <xdr:colOff>218326</xdr:colOff>
      <xdr:row>4</xdr:row>
      <xdr:rowOff>23963</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866879" y="696337"/>
          <a:ext cx="1019447" cy="553970"/>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1994" y="122464"/>
          <a:ext cx="5787993" cy="1253560"/>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粉末基礎培地</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5</xdr:col>
      <xdr:colOff>23812</xdr:colOff>
      <xdr:row>2</xdr:row>
      <xdr:rowOff>243228</xdr:rowOff>
    </xdr:from>
    <xdr:to>
      <xdr:col>5</xdr:col>
      <xdr:colOff>1047749</xdr:colOff>
      <xdr:row>4</xdr:row>
      <xdr:rowOff>52728</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8453437" y="993322"/>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J29" headerRowDxfId="16" dataDxfId="15" totalsRowDxfId="14">
  <autoFilter ref="B7:J29" xr:uid="{00000000-000C-0000-FFFF-FFFF00000000}"/>
  <tableColumns count="9">
    <tableColumn id="4" xr3:uid="{00000000-0010-0000-0000-000004000000}" name="品名" dataDxfId="13" totalsRowDxfId="12"/>
    <tableColumn id="7" xr3:uid="{00000000-0010-0000-0000-000007000000}" name="品番" dataDxfId="11"/>
    <tableColumn id="6" xr3:uid="{CCC4EF89-5B54-4927-AD86-F8BAC1361D46}" name="サイズ" dataDxfId="10"/>
    <tableColumn id="1" xr3:uid="{B076129F-E625-4DEB-B53A-1311C9A59766}" name="サイズ2" dataDxfId="9"/>
    <tableColumn id="2" xr3:uid="{D8A5C5F0-BE65-43B4-8DA7-95C1680E2487}" name="サイズ3" dataDxfId="8"/>
    <tableColumn id="3" xr3:uid="{D4A2B88A-A4D2-4CB3-A89D-0A41F1828C74}" name="サイズ4" dataDxfId="7"/>
    <tableColumn id="5" xr3:uid="{5F424692-1A8D-45DD-AF80-3D67F7C77AE2}" name="サイズ5"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gen.jp/Product/Bioscience4/Elabscience/index.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29"/>
  <sheetViews>
    <sheetView showGridLines="0" tabSelected="1" zoomScale="80" zoomScaleNormal="80" workbookViewId="0">
      <pane xSplit="1" ySplit="7" topLeftCell="B8" activePane="bottomRight" state="frozen"/>
      <selection pane="topRight" activeCell="B1" sqref="B1"/>
      <selection pane="bottomLeft" activeCell="A7" sqref="A7"/>
      <selection pane="bottomRight" activeCell="B38" sqref="B38"/>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1" style="22" bestFit="1" customWidth="1"/>
    <col min="5" max="5" width="14.88671875" style="5" customWidth="1"/>
    <col min="6" max="6" width="13.44140625" style="5" customWidth="1"/>
    <col min="7" max="7" width="12.6640625" style="5" customWidth="1"/>
    <col min="8" max="8" width="11.109375" style="5" customWidth="1"/>
    <col min="9" max="9" width="11.21875" style="8" customWidth="1"/>
    <col min="10" max="10" width="9.33203125" style="8" hidden="1" customWidth="1"/>
    <col min="11" max="11" width="11.88671875" style="6" customWidth="1"/>
    <col min="12" max="12" width="25.5546875" style="9" customWidth="1"/>
    <col min="13" max="13" width="14.77734375" style="6" customWidth="1"/>
    <col min="14" max="14" width="31.5546875" style="6" customWidth="1"/>
    <col min="15" max="16384" width="8.77734375" style="6"/>
  </cols>
  <sheetData>
    <row r="1" spans="2:12" ht="36" customHeight="1" x14ac:dyDescent="0.3">
      <c r="D1" s="11" t="s">
        <v>4</v>
      </c>
      <c r="E1" s="17" t="s">
        <v>11</v>
      </c>
      <c r="F1" s="17"/>
      <c r="G1" s="17"/>
      <c r="H1" s="17"/>
      <c r="J1" s="6"/>
      <c r="L1" s="6"/>
    </row>
    <row r="2" spans="2:12" ht="23.25" customHeight="1" x14ac:dyDescent="0.3">
      <c r="D2" s="29" t="s">
        <v>2</v>
      </c>
      <c r="E2" s="6" t="s">
        <v>87</v>
      </c>
      <c r="F2" s="6"/>
      <c r="G2" s="6"/>
      <c r="H2" s="6"/>
      <c r="I2" s="7"/>
      <c r="J2" s="26" t="s">
        <v>12</v>
      </c>
      <c r="L2" s="6"/>
    </row>
    <row r="3" spans="2:12" ht="20.25" customHeight="1" x14ac:dyDescent="0.25">
      <c r="C3"/>
      <c r="D3" s="12"/>
      <c r="E3" s="27" t="s">
        <v>88</v>
      </c>
      <c r="F3" s="12" t="s">
        <v>3</v>
      </c>
      <c r="G3" s="12"/>
      <c r="H3" s="12"/>
      <c r="J3" s="6"/>
      <c r="L3" s="6"/>
    </row>
    <row r="4" spans="2:12" s="3" customFormat="1" ht="17.25" customHeight="1" x14ac:dyDescent="0.25">
      <c r="B4" s="1"/>
      <c r="C4" s="2"/>
      <c r="D4" s="13"/>
      <c r="E4" s="28" t="s">
        <v>89</v>
      </c>
      <c r="F4" s="14"/>
      <c r="G4" s="14"/>
      <c r="H4" s="14"/>
    </row>
    <row r="5" spans="2:12" s="3" customFormat="1" ht="14.25" customHeight="1" x14ac:dyDescent="0.25">
      <c r="B5" s="1"/>
      <c r="C5" s="2"/>
      <c r="D5" s="13"/>
      <c r="E5" s="28" t="s">
        <v>90</v>
      </c>
      <c r="F5" s="15" t="s">
        <v>91</v>
      </c>
      <c r="G5" s="15"/>
      <c r="H5" s="15"/>
    </row>
    <row r="6" spans="2:12" s="3" customFormat="1" ht="22.5" customHeight="1" x14ac:dyDescent="0.25">
      <c r="B6" s="30" t="s">
        <v>7</v>
      </c>
      <c r="C6" s="31"/>
      <c r="D6" s="31"/>
      <c r="E6" s="31"/>
      <c r="F6" s="25"/>
      <c r="G6" s="25"/>
      <c r="H6" s="25"/>
      <c r="I6" s="20">
        <v>46227</v>
      </c>
      <c r="K6" s="20"/>
      <c r="L6" s="18"/>
    </row>
    <row r="7" spans="2:12" s="4" customFormat="1" ht="36.75" customHeight="1" x14ac:dyDescent="0.25">
      <c r="B7" s="19" t="s">
        <v>1</v>
      </c>
      <c r="C7" s="19" t="s">
        <v>0</v>
      </c>
      <c r="D7" s="19" t="s">
        <v>9</v>
      </c>
      <c r="E7" s="19" t="s">
        <v>8</v>
      </c>
      <c r="F7" s="19" t="s">
        <v>60</v>
      </c>
      <c r="G7" s="19" t="s">
        <v>61</v>
      </c>
      <c r="H7" s="19" t="s">
        <v>63</v>
      </c>
      <c r="I7" s="19" t="s">
        <v>6</v>
      </c>
      <c r="J7" s="10" t="s">
        <v>5</v>
      </c>
    </row>
    <row r="8" spans="2:12" ht="24" customHeight="1" x14ac:dyDescent="0.25">
      <c r="B8" s="21" t="s">
        <v>13</v>
      </c>
      <c r="C8" s="22" t="s">
        <v>35</v>
      </c>
      <c r="D8" s="4" t="s">
        <v>57</v>
      </c>
      <c r="E8" s="4" t="s">
        <v>59</v>
      </c>
      <c r="F8" s="4" t="s">
        <v>58</v>
      </c>
      <c r="G8" s="4" t="s">
        <v>10</v>
      </c>
      <c r="H8" s="4" t="s">
        <v>10</v>
      </c>
      <c r="I8" s="24" t="str">
        <f>IF(在庫_リスト_表[[#This Row],[製品ページ3]]="","-",HYPERLINK(在庫_リスト_表[[#This Row],[製品ページ3]],"クリック"))</f>
        <v>クリック</v>
      </c>
      <c r="J8" s="5" t="s">
        <v>65</v>
      </c>
      <c r="L8" s="6"/>
    </row>
    <row r="9" spans="2:12" ht="24" customHeight="1" x14ac:dyDescent="0.25">
      <c r="B9" s="21" t="s">
        <v>14</v>
      </c>
      <c r="C9" s="22" t="s">
        <v>36</v>
      </c>
      <c r="D9" s="4" t="s">
        <v>57</v>
      </c>
      <c r="E9" s="4" t="s">
        <v>59</v>
      </c>
      <c r="F9" s="4" t="s">
        <v>58</v>
      </c>
      <c r="G9" s="4" t="s">
        <v>10</v>
      </c>
      <c r="H9" s="4" t="s">
        <v>10</v>
      </c>
      <c r="I9" s="24" t="str">
        <f>IF(在庫_リスト_表[[#This Row],[製品ページ3]]="","-",HYPERLINK(在庫_リスト_表[[#This Row],[製品ページ3]],"クリック"))</f>
        <v>クリック</v>
      </c>
      <c r="J9" s="5" t="s">
        <v>66</v>
      </c>
      <c r="L9" s="6"/>
    </row>
    <row r="10" spans="2:12" ht="24" customHeight="1" x14ac:dyDescent="0.25">
      <c r="B10" s="21" t="s">
        <v>15</v>
      </c>
      <c r="C10" s="23" t="s">
        <v>37</v>
      </c>
      <c r="D10" s="16" t="s">
        <v>57</v>
      </c>
      <c r="E10" s="16" t="s">
        <v>59</v>
      </c>
      <c r="F10" s="16" t="s">
        <v>62</v>
      </c>
      <c r="G10" s="16" t="s">
        <v>58</v>
      </c>
      <c r="H10" s="16" t="s">
        <v>64</v>
      </c>
      <c r="I10" s="24" t="str">
        <f>IF(在庫_リスト_表[[#This Row],[製品ページ3]]="","-",HYPERLINK(在庫_リスト_表[[#This Row],[製品ページ3]],"クリック"))</f>
        <v>クリック</v>
      </c>
      <c r="J10" s="5" t="s">
        <v>67</v>
      </c>
      <c r="L10" s="6"/>
    </row>
    <row r="11" spans="2:12" ht="24" customHeight="1" x14ac:dyDescent="0.25">
      <c r="B11" s="21" t="s">
        <v>16</v>
      </c>
      <c r="C11" s="23" t="s">
        <v>38</v>
      </c>
      <c r="D11" s="16" t="s">
        <v>58</v>
      </c>
      <c r="E11" s="16" t="s">
        <v>10</v>
      </c>
      <c r="F11" s="16" t="s">
        <v>10</v>
      </c>
      <c r="G11" s="16" t="s">
        <v>10</v>
      </c>
      <c r="H11" s="16" t="s">
        <v>10</v>
      </c>
      <c r="I11" s="24" t="str">
        <f>IF(在庫_リスト_表[[#This Row],[製品ページ3]]="","-",HYPERLINK(在庫_リスト_表[[#This Row],[製品ページ3]],"クリック"))</f>
        <v>クリック</v>
      </c>
      <c r="J11" s="5" t="s">
        <v>68</v>
      </c>
      <c r="L11" s="6"/>
    </row>
    <row r="12" spans="2:12" ht="24" customHeight="1" x14ac:dyDescent="0.25">
      <c r="B12" s="21" t="s">
        <v>17</v>
      </c>
      <c r="C12" s="23" t="s">
        <v>39</v>
      </c>
      <c r="D12" s="16" t="s">
        <v>57</v>
      </c>
      <c r="E12" s="16" t="s">
        <v>59</v>
      </c>
      <c r="F12" s="16" t="s">
        <v>62</v>
      </c>
      <c r="G12" s="16" t="s">
        <v>58</v>
      </c>
      <c r="H12" s="16" t="s">
        <v>64</v>
      </c>
      <c r="I12" s="24" t="str">
        <f>IF(在庫_リスト_表[[#This Row],[製品ページ3]]="","-",HYPERLINK(在庫_リスト_表[[#This Row],[製品ページ3]],"クリック"))</f>
        <v>クリック</v>
      </c>
      <c r="J12" s="5" t="s">
        <v>69</v>
      </c>
      <c r="L12" s="6"/>
    </row>
    <row r="13" spans="2:12" ht="24" customHeight="1" x14ac:dyDescent="0.25">
      <c r="B13" s="21" t="s">
        <v>18</v>
      </c>
      <c r="C13" s="23" t="s">
        <v>40</v>
      </c>
      <c r="D13" s="16" t="s">
        <v>58</v>
      </c>
      <c r="E13" s="16" t="s">
        <v>10</v>
      </c>
      <c r="F13" s="16" t="s">
        <v>10</v>
      </c>
      <c r="G13" s="16" t="s">
        <v>10</v>
      </c>
      <c r="H13" s="16" t="s">
        <v>10</v>
      </c>
      <c r="I13" s="24" t="str">
        <f>IF(在庫_リスト_表[[#This Row],[製品ページ3]]="","-",HYPERLINK(在庫_リスト_表[[#This Row],[製品ページ3]],"クリック"))</f>
        <v>クリック</v>
      </c>
      <c r="J13" s="5" t="s">
        <v>70</v>
      </c>
      <c r="L13" s="6"/>
    </row>
    <row r="14" spans="2:12" ht="24" customHeight="1" x14ac:dyDescent="0.25">
      <c r="B14" s="21" t="s">
        <v>19</v>
      </c>
      <c r="C14" s="23" t="s">
        <v>41</v>
      </c>
      <c r="D14" s="16" t="s">
        <v>58</v>
      </c>
      <c r="E14" s="16" t="s">
        <v>10</v>
      </c>
      <c r="F14" s="16" t="s">
        <v>10</v>
      </c>
      <c r="G14" s="16" t="s">
        <v>10</v>
      </c>
      <c r="H14" s="16" t="s">
        <v>10</v>
      </c>
      <c r="I14" s="24" t="str">
        <f>IF(在庫_リスト_表[[#This Row],[製品ページ3]]="","-",HYPERLINK(在庫_リスト_表[[#This Row],[製品ページ3]],"クリック"))</f>
        <v>クリック</v>
      </c>
      <c r="J14" s="5" t="s">
        <v>71</v>
      </c>
      <c r="L14" s="6"/>
    </row>
    <row r="15" spans="2:12" ht="24" customHeight="1" x14ac:dyDescent="0.25">
      <c r="B15" s="21" t="s">
        <v>20</v>
      </c>
      <c r="C15" s="23" t="s">
        <v>42</v>
      </c>
      <c r="D15" s="16" t="s">
        <v>57</v>
      </c>
      <c r="E15" s="16" t="s">
        <v>59</v>
      </c>
      <c r="F15" s="16" t="s">
        <v>62</v>
      </c>
      <c r="G15" s="16" t="s">
        <v>58</v>
      </c>
      <c r="H15" s="16" t="s">
        <v>64</v>
      </c>
      <c r="I15" s="24" t="str">
        <f>IF(在庫_リスト_表[[#This Row],[製品ページ3]]="","-",HYPERLINK(在庫_リスト_表[[#This Row],[製品ページ3]],"クリック"))</f>
        <v>クリック</v>
      </c>
      <c r="J15" s="5" t="s">
        <v>72</v>
      </c>
      <c r="L15" s="6"/>
    </row>
    <row r="16" spans="2:12" ht="24" customHeight="1" x14ac:dyDescent="0.25">
      <c r="B16" s="21" t="s">
        <v>21</v>
      </c>
      <c r="C16" s="23" t="s">
        <v>43</v>
      </c>
      <c r="D16" s="16" t="s">
        <v>57</v>
      </c>
      <c r="E16" s="16" t="s">
        <v>59</v>
      </c>
      <c r="F16" s="16" t="s">
        <v>62</v>
      </c>
      <c r="G16" s="16" t="s">
        <v>58</v>
      </c>
      <c r="H16" s="16" t="s">
        <v>64</v>
      </c>
      <c r="I16" s="24" t="str">
        <f>IF(在庫_リスト_表[[#This Row],[製品ページ3]]="","-",HYPERLINK(在庫_リスト_表[[#This Row],[製品ページ3]],"クリック"))</f>
        <v>クリック</v>
      </c>
      <c r="J16" s="5" t="s">
        <v>73</v>
      </c>
      <c r="L16" s="6"/>
    </row>
    <row r="17" spans="2:12" ht="24" customHeight="1" x14ac:dyDescent="0.25">
      <c r="B17" s="21" t="s">
        <v>22</v>
      </c>
      <c r="C17" s="23" t="s">
        <v>44</v>
      </c>
      <c r="D17" s="16" t="s">
        <v>57</v>
      </c>
      <c r="E17" s="16" t="s">
        <v>59</v>
      </c>
      <c r="F17" s="16" t="s">
        <v>62</v>
      </c>
      <c r="G17" s="16" t="s">
        <v>58</v>
      </c>
      <c r="H17" s="16" t="s">
        <v>64</v>
      </c>
      <c r="I17" s="24" t="str">
        <f>IF(在庫_リスト_表[[#This Row],[製品ページ3]]="","-",HYPERLINK(在庫_リスト_表[[#This Row],[製品ページ3]],"クリック"))</f>
        <v>クリック</v>
      </c>
      <c r="J17" s="5" t="s">
        <v>74</v>
      </c>
      <c r="L17" s="6"/>
    </row>
    <row r="18" spans="2:12" ht="24" customHeight="1" x14ac:dyDescent="0.25">
      <c r="B18" s="21" t="s">
        <v>23</v>
      </c>
      <c r="C18" s="23" t="s">
        <v>45</v>
      </c>
      <c r="D18" s="16" t="s">
        <v>57</v>
      </c>
      <c r="E18" s="16" t="s">
        <v>59</v>
      </c>
      <c r="F18" s="16" t="s">
        <v>62</v>
      </c>
      <c r="G18" s="16" t="s">
        <v>58</v>
      </c>
      <c r="H18" s="16" t="s">
        <v>64</v>
      </c>
      <c r="I18" s="24" t="str">
        <f>IF(在庫_リスト_表[[#This Row],[製品ページ3]]="","-",HYPERLINK(在庫_リスト_表[[#This Row],[製品ページ3]],"クリック"))</f>
        <v>クリック</v>
      </c>
      <c r="J18" s="5" t="s">
        <v>75</v>
      </c>
      <c r="L18" s="6"/>
    </row>
    <row r="19" spans="2:12" ht="24" customHeight="1" x14ac:dyDescent="0.25">
      <c r="B19" s="21" t="s">
        <v>24</v>
      </c>
      <c r="C19" s="23" t="s">
        <v>46</v>
      </c>
      <c r="D19" s="16" t="s">
        <v>57</v>
      </c>
      <c r="E19" s="16" t="s">
        <v>59</v>
      </c>
      <c r="F19" s="16" t="s">
        <v>62</v>
      </c>
      <c r="G19" s="16" t="s">
        <v>58</v>
      </c>
      <c r="H19" s="16" t="s">
        <v>64</v>
      </c>
      <c r="I19" s="24" t="str">
        <f>IF(在庫_リスト_表[[#This Row],[製品ページ3]]="","-",HYPERLINK(在庫_リスト_表[[#This Row],[製品ページ3]],"クリック"))</f>
        <v>クリック</v>
      </c>
      <c r="J19" s="5" t="s">
        <v>76</v>
      </c>
      <c r="L19" s="6"/>
    </row>
    <row r="20" spans="2:12" ht="24" customHeight="1" x14ac:dyDescent="0.25">
      <c r="B20" s="21" t="s">
        <v>25</v>
      </c>
      <c r="C20" s="23" t="s">
        <v>47</v>
      </c>
      <c r="D20" s="16" t="s">
        <v>57</v>
      </c>
      <c r="E20" s="16" t="s">
        <v>59</v>
      </c>
      <c r="F20" s="16" t="s">
        <v>62</v>
      </c>
      <c r="G20" s="16" t="s">
        <v>58</v>
      </c>
      <c r="H20" s="16" t="s">
        <v>64</v>
      </c>
      <c r="I20" s="24" t="str">
        <f>IF(在庫_リスト_表[[#This Row],[製品ページ3]]="","-",HYPERLINK(在庫_リスト_表[[#This Row],[製品ページ3]],"クリック"))</f>
        <v>クリック</v>
      </c>
      <c r="J20" s="5" t="s">
        <v>77</v>
      </c>
      <c r="L20" s="6"/>
    </row>
    <row r="21" spans="2:12" ht="24" customHeight="1" x14ac:dyDescent="0.25">
      <c r="B21" s="21" t="s">
        <v>26</v>
      </c>
      <c r="C21" s="23" t="s">
        <v>48</v>
      </c>
      <c r="D21" s="16" t="s">
        <v>57</v>
      </c>
      <c r="E21" s="16" t="s">
        <v>59</v>
      </c>
      <c r="F21" s="16" t="s">
        <v>62</v>
      </c>
      <c r="G21" s="16" t="s">
        <v>58</v>
      </c>
      <c r="H21" s="16" t="s">
        <v>64</v>
      </c>
      <c r="I21" s="24" t="str">
        <f>IF(在庫_リスト_表[[#This Row],[製品ページ3]]="","-",HYPERLINK(在庫_リスト_表[[#This Row],[製品ページ3]],"クリック"))</f>
        <v>クリック</v>
      </c>
      <c r="J21" s="5" t="s">
        <v>78</v>
      </c>
      <c r="L21" s="6"/>
    </row>
    <row r="22" spans="2:12" ht="24" customHeight="1" x14ac:dyDescent="0.25">
      <c r="B22" s="21" t="s">
        <v>27</v>
      </c>
      <c r="C22" s="23" t="s">
        <v>49</v>
      </c>
      <c r="D22" s="16" t="s">
        <v>57</v>
      </c>
      <c r="E22" s="16" t="s">
        <v>59</v>
      </c>
      <c r="F22" s="16" t="s">
        <v>62</v>
      </c>
      <c r="G22" s="16" t="s">
        <v>58</v>
      </c>
      <c r="H22" s="16" t="s">
        <v>64</v>
      </c>
      <c r="I22" s="24" t="str">
        <f>IF(在庫_リスト_表[[#This Row],[製品ページ3]]="","-",HYPERLINK(在庫_リスト_表[[#This Row],[製品ページ3]],"クリック"))</f>
        <v>クリック</v>
      </c>
      <c r="J22" s="5" t="s">
        <v>79</v>
      </c>
      <c r="L22" s="6"/>
    </row>
    <row r="23" spans="2:12" ht="24" customHeight="1" x14ac:dyDescent="0.25">
      <c r="B23" s="21" t="s">
        <v>28</v>
      </c>
      <c r="C23" s="23" t="s">
        <v>50</v>
      </c>
      <c r="D23" s="16" t="s">
        <v>57</v>
      </c>
      <c r="E23" s="16" t="s">
        <v>59</v>
      </c>
      <c r="F23" s="16" t="s">
        <v>62</v>
      </c>
      <c r="G23" s="16" t="s">
        <v>58</v>
      </c>
      <c r="H23" s="16" t="s">
        <v>64</v>
      </c>
      <c r="I23" s="24" t="str">
        <f>IF(在庫_リスト_表[[#This Row],[製品ページ3]]="","-",HYPERLINK(在庫_リスト_表[[#This Row],[製品ページ3]],"クリック"))</f>
        <v>クリック</v>
      </c>
      <c r="J23" s="5" t="s">
        <v>80</v>
      </c>
      <c r="L23" s="6"/>
    </row>
    <row r="24" spans="2:12" ht="24" customHeight="1" x14ac:dyDescent="0.25">
      <c r="B24" s="21" t="s">
        <v>29</v>
      </c>
      <c r="C24" s="23" t="s">
        <v>51</v>
      </c>
      <c r="D24" s="16" t="s">
        <v>57</v>
      </c>
      <c r="E24" s="16" t="s">
        <v>59</v>
      </c>
      <c r="F24" s="16" t="s">
        <v>62</v>
      </c>
      <c r="G24" s="16" t="s">
        <v>58</v>
      </c>
      <c r="H24" s="16" t="s">
        <v>64</v>
      </c>
      <c r="I24" s="24" t="str">
        <f>IF(在庫_リスト_表[[#This Row],[製品ページ3]]="","-",HYPERLINK(在庫_リスト_表[[#This Row],[製品ページ3]],"クリック"))</f>
        <v>クリック</v>
      </c>
      <c r="J24" s="5" t="s">
        <v>81</v>
      </c>
      <c r="L24" s="6"/>
    </row>
    <row r="25" spans="2:12" ht="24" customHeight="1" x14ac:dyDescent="0.25">
      <c r="B25" s="21" t="s">
        <v>30</v>
      </c>
      <c r="C25" s="23" t="s">
        <v>52</v>
      </c>
      <c r="D25" s="16" t="s">
        <v>57</v>
      </c>
      <c r="E25" s="16" t="s">
        <v>59</v>
      </c>
      <c r="F25" s="16" t="s">
        <v>62</v>
      </c>
      <c r="G25" s="16" t="s">
        <v>58</v>
      </c>
      <c r="H25" s="16" t="s">
        <v>64</v>
      </c>
      <c r="I25" s="24" t="str">
        <f>IF(在庫_リスト_表[[#This Row],[製品ページ3]]="","-",HYPERLINK(在庫_リスト_表[[#This Row],[製品ページ3]],"クリック"))</f>
        <v>クリック</v>
      </c>
      <c r="J25" s="5" t="s">
        <v>82</v>
      </c>
      <c r="L25" s="6"/>
    </row>
    <row r="26" spans="2:12" ht="24" customHeight="1" x14ac:dyDescent="0.25">
      <c r="B26" s="21" t="s">
        <v>31</v>
      </c>
      <c r="C26" s="23" t="s">
        <v>53</v>
      </c>
      <c r="D26" s="16" t="s">
        <v>57</v>
      </c>
      <c r="E26" s="16" t="s">
        <v>59</v>
      </c>
      <c r="F26" s="16" t="s">
        <v>62</v>
      </c>
      <c r="G26" s="16" t="s">
        <v>58</v>
      </c>
      <c r="H26" s="16" t="s">
        <v>64</v>
      </c>
      <c r="I26" s="24" t="str">
        <f>IF(在庫_リスト_表[[#This Row],[製品ページ3]]="","-",HYPERLINK(在庫_リスト_表[[#This Row],[製品ページ3]],"クリック"))</f>
        <v>クリック</v>
      </c>
      <c r="J26" s="5" t="s">
        <v>83</v>
      </c>
      <c r="L26" s="6"/>
    </row>
    <row r="27" spans="2:12" ht="24" customHeight="1" x14ac:dyDescent="0.25">
      <c r="B27" s="21" t="s">
        <v>32</v>
      </c>
      <c r="C27" s="23" t="s">
        <v>54</v>
      </c>
      <c r="D27" s="16" t="s">
        <v>57</v>
      </c>
      <c r="E27" s="16" t="s">
        <v>59</v>
      </c>
      <c r="F27" s="16" t="s">
        <v>62</v>
      </c>
      <c r="G27" s="16" t="s">
        <v>58</v>
      </c>
      <c r="H27" s="16" t="s">
        <v>64</v>
      </c>
      <c r="I27" s="24" t="str">
        <f>IF(在庫_リスト_表[[#This Row],[製品ページ3]]="","-",HYPERLINK(在庫_リスト_表[[#This Row],[製品ページ3]],"クリック"))</f>
        <v>クリック</v>
      </c>
      <c r="J27" s="5" t="s">
        <v>84</v>
      </c>
      <c r="L27" s="6"/>
    </row>
    <row r="28" spans="2:12" ht="24" customHeight="1" x14ac:dyDescent="0.25">
      <c r="B28" s="21" t="s">
        <v>33</v>
      </c>
      <c r="C28" s="23" t="s">
        <v>55</v>
      </c>
      <c r="D28" s="16" t="s">
        <v>57</v>
      </c>
      <c r="E28" s="16" t="s">
        <v>59</v>
      </c>
      <c r="F28" s="16" t="s">
        <v>62</v>
      </c>
      <c r="G28" s="16" t="s">
        <v>58</v>
      </c>
      <c r="H28" s="16" t="s">
        <v>64</v>
      </c>
      <c r="I28" s="24" t="str">
        <f>IF(在庫_リスト_表[[#This Row],[製品ページ3]]="","-",HYPERLINK(在庫_リスト_表[[#This Row],[製品ページ3]],"クリック"))</f>
        <v>クリック</v>
      </c>
      <c r="J28" s="5" t="s">
        <v>85</v>
      </c>
      <c r="L28" s="6"/>
    </row>
    <row r="29" spans="2:12" ht="24" customHeight="1" x14ac:dyDescent="0.25">
      <c r="B29" s="21" t="s">
        <v>34</v>
      </c>
      <c r="C29" s="23" t="s">
        <v>56</v>
      </c>
      <c r="D29" s="16" t="s">
        <v>57</v>
      </c>
      <c r="E29" s="16" t="s">
        <v>59</v>
      </c>
      <c r="F29" s="16" t="s">
        <v>62</v>
      </c>
      <c r="G29" s="16" t="s">
        <v>10</v>
      </c>
      <c r="H29" s="16" t="s">
        <v>10</v>
      </c>
      <c r="I29" s="24" t="str">
        <f>IF(在庫_リスト_表[[#This Row],[製品ページ3]]="","-",HYPERLINK(在庫_リスト_表[[#This Row],[製品ページ3]],"クリック"))</f>
        <v>クリック</v>
      </c>
      <c r="J29" s="5" t="s">
        <v>86</v>
      </c>
      <c r="L29" s="6"/>
    </row>
  </sheetData>
  <sheetProtection autoFilter="0"/>
  <mergeCells count="1">
    <mergeCell ref="B6:E6"/>
  </mergeCells>
  <phoneticPr fontId="19"/>
  <conditionalFormatting sqref="B8:H29">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prompt="この列には各品目を再発注してから受け取るまでの日数を入力します" sqref="C7:D7" xr:uid="{0068462B-C873-4C3D-9DC2-813010B946C7}"/>
    <dataValidation allowBlank="1" showErrorMessage="1" sqref="A6:XFD6" xr:uid="{00000000-0002-0000-0000-000004000000}"/>
  </dataValidations>
  <hyperlinks>
    <hyperlink ref="J6" r:id="rId1" display="https://filgen.jp/Product/Bioscience4/Elabscience/index.html" xr:uid="{2C93FCFD-2971-4E4A-9CB3-BBE9FEB208D0}"/>
  </hyperlinks>
  <pageMargins left="0.25" right="0.25" top="0.75" bottom="0.75" header="0.3" footer="0.3"/>
  <pageSetup paperSize="9" scale="58" fitToHeight="0"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3298A-223B-42B2-9FEF-AB506EA6B5F6}">
  <ds:schemaRefs>
    <ds:schemaRef ds:uri="fb0879af-3eba-417a-a55a-ffe6dcd6ca77"/>
    <ds:schemaRef ds:uri="http://purl.org/dc/elements/1.1/"/>
    <ds:schemaRef ds:uri="6dc4bcd6-49db-4c07-9060-8acfc67cef9f"/>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7AD16-C3BD-472A-B362-8A85F9557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Procell社細胞関連製品一覧/粉末基礎培地</dc:title>
  <dc:subject>Procell_CellCulture_Media_Powder/Filgen,Inc.</dc:subject>
  <dc:creator/>
  <cp:keywords>Procell;cell media</cp:keywords>
  <cp:lastModifiedBy/>
  <dcterms:created xsi:type="dcterms:W3CDTF">2018-08-16T20:38:17Z</dcterms:created>
  <dcterms:modified xsi:type="dcterms:W3CDTF">2026-07-31T04:09:22Z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